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85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14" i="1" l="1"/>
  <c r="B14" i="1"/>
  <c r="B194" i="1" l="1"/>
  <c r="A194" i="1"/>
  <c r="B184" i="1"/>
  <c r="A184" i="1"/>
  <c r="L183" i="1"/>
  <c r="J183" i="1"/>
  <c r="I183" i="1"/>
  <c r="I194" i="1" s="1"/>
  <c r="H183" i="1"/>
  <c r="G183" i="1"/>
  <c r="F183" i="1"/>
  <c r="B175" i="1"/>
  <c r="A175" i="1"/>
  <c r="B165" i="1"/>
  <c r="A165" i="1"/>
  <c r="L164" i="1"/>
  <c r="J164" i="1"/>
  <c r="I164" i="1"/>
  <c r="H164" i="1"/>
  <c r="G164" i="1"/>
  <c r="F164" i="1"/>
  <c r="B156" i="1"/>
  <c r="A156" i="1"/>
  <c r="B146" i="1"/>
  <c r="A146" i="1"/>
  <c r="L145" i="1"/>
  <c r="J145" i="1"/>
  <c r="I145" i="1"/>
  <c r="I156" i="1" s="1"/>
  <c r="H145" i="1"/>
  <c r="G145" i="1"/>
  <c r="F145" i="1"/>
  <c r="B137" i="1"/>
  <c r="A137" i="1"/>
  <c r="B127" i="1"/>
  <c r="A127" i="1"/>
  <c r="L126" i="1"/>
  <c r="J126" i="1"/>
  <c r="I126" i="1"/>
  <c r="H126" i="1"/>
  <c r="G126" i="1"/>
  <c r="F126" i="1"/>
  <c r="B118" i="1"/>
  <c r="A118" i="1"/>
  <c r="B108" i="1"/>
  <c r="A108" i="1"/>
  <c r="L107" i="1"/>
  <c r="J107" i="1"/>
  <c r="I107" i="1"/>
  <c r="H107" i="1"/>
  <c r="G107" i="1"/>
  <c r="F107" i="1"/>
  <c r="B99" i="1"/>
  <c r="A99" i="1"/>
  <c r="B89" i="1"/>
  <c r="A89" i="1"/>
  <c r="L88" i="1"/>
  <c r="J88" i="1"/>
  <c r="I88" i="1"/>
  <c r="H88" i="1"/>
  <c r="G88" i="1"/>
  <c r="G99" i="1" s="1"/>
  <c r="F88" i="1"/>
  <c r="B80" i="1"/>
  <c r="A80" i="1"/>
  <c r="B70" i="1"/>
  <c r="A70" i="1"/>
  <c r="L69" i="1"/>
  <c r="J69" i="1"/>
  <c r="I69" i="1"/>
  <c r="I80" i="1" s="1"/>
  <c r="H69" i="1"/>
  <c r="G69" i="1"/>
  <c r="F69" i="1"/>
  <c r="B61" i="1"/>
  <c r="A61" i="1"/>
  <c r="B51" i="1"/>
  <c r="A51" i="1"/>
  <c r="L50" i="1"/>
  <c r="J50" i="1"/>
  <c r="I50" i="1"/>
  <c r="H50" i="1"/>
  <c r="G50" i="1"/>
  <c r="F50" i="1"/>
  <c r="B42" i="1"/>
  <c r="A42" i="1"/>
  <c r="B32" i="1"/>
  <c r="A32" i="1"/>
  <c r="L31" i="1"/>
  <c r="J31" i="1"/>
  <c r="I31" i="1"/>
  <c r="H31" i="1"/>
  <c r="G31" i="1"/>
  <c r="F31" i="1"/>
  <c r="B23" i="1"/>
  <c r="A23" i="1"/>
  <c r="L12" i="1"/>
  <c r="J12" i="1"/>
  <c r="I12" i="1"/>
  <c r="H12" i="1"/>
  <c r="G12" i="1"/>
  <c r="F12" i="1"/>
  <c r="J194" i="1" l="1"/>
  <c r="G175" i="1"/>
  <c r="F137" i="1"/>
  <c r="L194" i="1"/>
  <c r="H194" i="1"/>
  <c r="G194" i="1"/>
  <c r="F194" i="1"/>
  <c r="I175" i="1"/>
  <c r="H175" i="1"/>
  <c r="F175" i="1"/>
  <c r="J175" i="1"/>
  <c r="L175" i="1"/>
  <c r="G156" i="1"/>
  <c r="L156" i="1"/>
  <c r="J156" i="1"/>
  <c r="H156" i="1"/>
  <c r="F156" i="1"/>
  <c r="H137" i="1"/>
  <c r="G137" i="1"/>
  <c r="L137" i="1"/>
  <c r="J137" i="1"/>
  <c r="I137" i="1"/>
  <c r="H118" i="1"/>
  <c r="I118" i="1"/>
  <c r="G118" i="1"/>
  <c r="F118" i="1"/>
  <c r="L118" i="1"/>
  <c r="J118" i="1"/>
  <c r="L99" i="1"/>
  <c r="F99" i="1"/>
  <c r="I99" i="1"/>
  <c r="H99" i="1"/>
  <c r="J99" i="1"/>
  <c r="J80" i="1"/>
  <c r="G80" i="1"/>
  <c r="F80" i="1"/>
  <c r="L80" i="1"/>
  <c r="H80" i="1"/>
  <c r="I61" i="1"/>
  <c r="L61" i="1"/>
  <c r="J61" i="1"/>
  <c r="G61" i="1"/>
  <c r="F61" i="1"/>
  <c r="G42" i="1"/>
  <c r="L42" i="1"/>
  <c r="J42" i="1"/>
  <c r="I42" i="1"/>
  <c r="H42" i="1"/>
  <c r="F42" i="1"/>
  <c r="H23" i="1"/>
  <c r="L23" i="1"/>
  <c r="I23" i="1"/>
  <c r="G23" i="1"/>
  <c r="J23" i="1"/>
  <c r="F23" i="1"/>
  <c r="H61" i="1"/>
  <c r="J195" i="1" l="1"/>
  <c r="G195" i="1"/>
  <c r="L195" i="1"/>
  <c r="F195" i="1"/>
  <c r="I195" i="1"/>
  <c r="H195" i="1"/>
</calcChain>
</file>

<file path=xl/sharedStrings.xml><?xml version="1.0" encoding="utf-8"?>
<sst xmlns="http://schemas.openxmlformats.org/spreadsheetml/2006/main" count="198" uniqueCount="93">
  <si>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</si>
  <si>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</si>
  <si>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</si>
  <si>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</si>
  <si>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</si>
  <si>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</si>
  <si>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</si>
  <si>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</si>
  <si>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</si>
  <si>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</si>
  <si>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</si>
  <si>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</si>
  <si>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</si>
  <si>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</si>
  <si>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</si>
  <si>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</si>
  <si>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</si>
  <si>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</si>
  <si>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</si>
  <si>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</si>
  <si>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</si>
  <si>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</si>
  <si>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</si>
  <si>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</si>
  <si>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</si>
  <si>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</si>
  <si>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</si>
  <si>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</si>
  <si>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</si>
  <si>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</si>
  <si>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</si>
  <si>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</si>
  <si>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</si>
  <si>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</si>
  <si>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Гречка по-купечески с птицей</t>
  </si>
  <si>
    <t>Овощи натуральные свежие/ соленые в нарезке (огурцы)</t>
  </si>
  <si>
    <t>Чай с лимоном и сахаром</t>
  </si>
  <si>
    <t>Хлеб пшеничный</t>
  </si>
  <si>
    <t>71/70/2017м</t>
  </si>
  <si>
    <t>54-3гн/2022н</t>
  </si>
  <si>
    <t>701/2010м</t>
  </si>
  <si>
    <t>Тефтели "оригинальные" с соусом томатным 100/20</t>
  </si>
  <si>
    <t>77-5/54-3с/2020</t>
  </si>
  <si>
    <t>203/2017м</t>
  </si>
  <si>
    <t>Хлеб ржаной</t>
  </si>
  <si>
    <t>702/2010м</t>
  </si>
  <si>
    <t>54-45гн/2022н</t>
  </si>
  <si>
    <t>Свекла отварная с маслом растительным</t>
  </si>
  <si>
    <t>52/2017н</t>
  </si>
  <si>
    <t>Картофель отварной с маслом</t>
  </si>
  <si>
    <t>125/2017м</t>
  </si>
  <si>
    <t>54-2гн/2022н</t>
  </si>
  <si>
    <t>171/2017м</t>
  </si>
  <si>
    <t>Овощи натуральные свежие/ соленые в нарезке (помидоры)</t>
  </si>
  <si>
    <t>Каша рассыпчатая рисовая</t>
  </si>
  <si>
    <t>Плов из птицы</t>
  </si>
  <si>
    <t>265/2017м</t>
  </si>
  <si>
    <t>54-1хн/2022н</t>
  </si>
  <si>
    <t>Каша дружба</t>
  </si>
  <si>
    <t>54-16к/2017м</t>
  </si>
  <si>
    <t>Печенье сахарное</t>
  </si>
  <si>
    <t>П.Т.</t>
  </si>
  <si>
    <t>Чай сахаром</t>
  </si>
  <si>
    <t>338/2017м</t>
  </si>
  <si>
    <t>Каша молочная жидкая манная</t>
  </si>
  <si>
    <t>181/2017м</t>
  </si>
  <si>
    <t>Бутерброд с сыром 35/5/10</t>
  </si>
  <si>
    <t>3/2017м</t>
  </si>
  <si>
    <t>Чай с каркаде и сахаром</t>
  </si>
  <si>
    <t>Котлета куриная "Нежная" с томатным соусом 100/20</t>
  </si>
  <si>
    <t xml:space="preserve">закуска </t>
  </si>
  <si>
    <t>Икра кабачковая</t>
  </si>
  <si>
    <t>73/2017м</t>
  </si>
  <si>
    <t>Соломонова М.А.</t>
  </si>
  <si>
    <t>ООО "СОЮЗ ПРОДУКТ"</t>
  </si>
  <si>
    <t>Чай с сахаром и лимоном</t>
  </si>
  <si>
    <t>сладости</t>
  </si>
  <si>
    <t>399/2017м</t>
  </si>
  <si>
    <t>54-6хн/2022н</t>
  </si>
  <si>
    <t>МКОУ "Капустиноярская СОШ МО "Ахтубинский район"</t>
  </si>
  <si>
    <t>Чай с сахаром</t>
  </si>
  <si>
    <t>Фрукты свежие (яблоко)</t>
  </si>
  <si>
    <t>сладкое</t>
  </si>
  <si>
    <t>458/2002г</t>
  </si>
  <si>
    <t xml:space="preserve">Чай с сахаром </t>
  </si>
  <si>
    <t>Компот из смеси сухофруктов</t>
  </si>
  <si>
    <t>Каша молочная жидкая овсянная</t>
  </si>
  <si>
    <t>54-22к</t>
  </si>
  <si>
    <t>Котлеты рыбные в томатном соусе 100/20</t>
  </si>
  <si>
    <t>77-1/54-3сс/2020</t>
  </si>
  <si>
    <t>77-2/54-3сс/2020</t>
  </si>
  <si>
    <t>Макаронные изделия отварные с маслом</t>
  </si>
  <si>
    <t>Чай каркаде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</si>
</sst>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 x14ac:dyDescent="0.25">
      <c r="A1" s="1" t="s">
        <v>7</v>
      </c>
      <c r="C1" s="56" t="s">
        <v>79</v>
      </c>
      <c r="D1" s="57"/>
      <c r="E1" s="57"/>
      <c r="F1" s="12" t="s">
        <v>16</v>
      </c>
      <c r="G1" s="2" t="s">
        <v>17</v>
      </c>
      <c r="H1" s="58" t="s">
        <v>74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31</v>
      </c>
      <c r="I4" s="47" t="s">
        <v>32</v>
      </c>
      <c r="J4" s="47" t="s">
        <v>33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30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58</v>
      </c>
      <c r="F6" s="52">
        <v>160</v>
      </c>
      <c r="G6" s="40">
        <v>10.86</v>
      </c>
      <c r="H6" s="40">
        <v>11.92</v>
      </c>
      <c r="I6" s="40">
        <v>27.76</v>
      </c>
      <c r="J6" s="40">
        <v>206</v>
      </c>
      <c r="K6" s="41" t="s">
        <v>59</v>
      </c>
      <c r="L6" s="40">
        <v>39.93</v>
      </c>
    </row>
    <row r="7" spans="1:12" ht="25.5" x14ac:dyDescent="0.25">
      <c r="A7" s="23"/>
      <c r="B7" s="15"/>
      <c r="C7" s="11"/>
      <c r="D7" s="7" t="s">
        <v>22</v>
      </c>
      <c r="E7" s="42" t="s">
        <v>36</v>
      </c>
      <c r="F7" s="43">
        <v>200</v>
      </c>
      <c r="G7" s="43">
        <v>0.3</v>
      </c>
      <c r="H7" s="43">
        <v>0</v>
      </c>
      <c r="I7" s="43">
        <v>15.2</v>
      </c>
      <c r="J7" s="43">
        <v>60</v>
      </c>
      <c r="K7" s="44" t="s">
        <v>39</v>
      </c>
      <c r="L7" s="43">
        <v>12</v>
      </c>
    </row>
    <row r="8" spans="1:12" ht="15" x14ac:dyDescent="0.25">
      <c r="A8" s="23"/>
      <c r="B8" s="15"/>
      <c r="C8" s="11"/>
      <c r="D8" s="7" t="s">
        <v>23</v>
      </c>
      <c r="E8" s="42" t="s">
        <v>37</v>
      </c>
      <c r="F8" s="43">
        <v>40</v>
      </c>
      <c r="G8" s="43">
        <v>3.16</v>
      </c>
      <c r="H8" s="43">
        <v>0.4</v>
      </c>
      <c r="I8" s="43">
        <v>19.32</v>
      </c>
      <c r="J8" s="43">
        <v>93.44</v>
      </c>
      <c r="K8" s="44" t="s">
        <v>40</v>
      </c>
      <c r="L8" s="43">
        <v>10</v>
      </c>
    </row>
    <row r="9" spans="1:12" ht="15" x14ac:dyDescent="0.25">
      <c r="A9" s="23"/>
      <c r="B9" s="15"/>
      <c r="C9" s="11"/>
      <c r="D9" s="7" t="s">
        <v>24</v>
      </c>
      <c r="E9" s="42" t="s">
        <v>81</v>
      </c>
      <c r="F9" s="43">
        <v>120</v>
      </c>
      <c r="G9" s="43">
        <v>0.6</v>
      </c>
      <c r="H9" s="43">
        <v>0.6</v>
      </c>
      <c r="I9" s="43">
        <v>14.3</v>
      </c>
      <c r="J9" s="43">
        <v>68.400000000000006</v>
      </c>
      <c r="K9" s="44" t="s">
        <v>63</v>
      </c>
      <c r="L9" s="43">
        <v>12</v>
      </c>
    </row>
    <row r="10" spans="1:12" ht="15" x14ac:dyDescent="0.25">
      <c r="A10" s="23"/>
      <c r="B10" s="15"/>
      <c r="C10" s="11"/>
      <c r="D10" s="6" t="s">
        <v>82</v>
      </c>
      <c r="E10" s="42" t="s">
        <v>60</v>
      </c>
      <c r="F10" s="43">
        <v>50</v>
      </c>
      <c r="G10" s="43">
        <v>2.1</v>
      </c>
      <c r="H10" s="43">
        <v>3.7</v>
      </c>
      <c r="I10" s="43">
        <v>17.8</v>
      </c>
      <c r="J10" s="43">
        <v>116</v>
      </c>
      <c r="K10" s="44" t="s">
        <v>61</v>
      </c>
      <c r="L10" s="43">
        <v>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18" t="s">
        <v>28</v>
      </c>
      <c r="E12" s="9"/>
      <c r="F12" s="19">
        <f>SUM(F6:F11)</f>
        <v>570</v>
      </c>
      <c r="G12" s="19">
        <f>SUM(G6:G11)</f>
        <v>17.02</v>
      </c>
      <c r="H12" s="19">
        <f>SUM(H6:H11)</f>
        <v>16.62</v>
      </c>
      <c r="I12" s="19">
        <f>SUM(I6:I11)</f>
        <v>94.38</v>
      </c>
      <c r="J12" s="19">
        <f>SUM(J6:J11)</f>
        <v>543.84</v>
      </c>
      <c r="K12" s="25"/>
      <c r="L12" s="19">
        <f>SUM(L6:L11)</f>
        <v>88.93</v>
      </c>
    </row>
    <row r="13" spans="1:12" ht="15" x14ac:dyDescent="0.25">
      <c r="A13" s="24"/>
      <c r="B13" s="17"/>
      <c r="C13" s="8"/>
      <c r="D13" s="7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18"/>
      <c r="E22" s="9"/>
      <c r="F22" s="19"/>
      <c r="G22" s="19"/>
      <c r="H22" s="19"/>
      <c r="I22" s="19"/>
      <c r="J22" s="19"/>
      <c r="K22" s="25"/>
      <c r="L22" s="19"/>
    </row>
    <row r="23" spans="1:12" ht="26.25" thickBot="1" x14ac:dyDescent="0.25">
      <c r="A23" s="29">
        <f>A6</f>
        <v>1</v>
      </c>
      <c r="B23" s="30">
        <f>B6</f>
        <v>1</v>
      </c>
      <c r="C23" s="53" t="s">
        <v>4</v>
      </c>
      <c r="D23" s="54"/>
      <c r="E23" s="31"/>
      <c r="F23" s="32">
        <f>F12+F22</f>
        <v>570</v>
      </c>
      <c r="G23" s="32">
        <f>G12+G22</f>
        <v>17.02</v>
      </c>
      <c r="H23" s="32">
        <f>H12+H22</f>
        <v>16.62</v>
      </c>
      <c r="I23" s="32">
        <f>I12+I22</f>
        <v>94.38</v>
      </c>
      <c r="J23" s="32">
        <f>J12+J22</f>
        <v>543.84</v>
      </c>
      <c r="K23" s="32"/>
      <c r="L23" s="32">
        <f>L12+L22</f>
        <v>88.93</v>
      </c>
    </row>
    <row r="24" spans="1:12" ht="15.75" customHeight="1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34</v>
      </c>
      <c r="F24" s="40">
        <v>200</v>
      </c>
      <c r="G24" s="40">
        <v>13.2</v>
      </c>
      <c r="H24" s="40">
        <v>17.8</v>
      </c>
      <c r="I24" s="40">
        <v>37.5</v>
      </c>
      <c r="J24" s="40">
        <v>363</v>
      </c>
      <c r="K24" s="41" t="s">
        <v>83</v>
      </c>
      <c r="L24" s="40">
        <v>47.03</v>
      </c>
    </row>
    <row r="25" spans="1:12" ht="15" x14ac:dyDescent="0.25">
      <c r="A25" s="14"/>
      <c r="B25" s="15"/>
      <c r="C25" s="11"/>
      <c r="D25" s="6" t="s">
        <v>26</v>
      </c>
      <c r="E25" s="42" t="s">
        <v>47</v>
      </c>
      <c r="F25" s="43">
        <v>60</v>
      </c>
      <c r="G25" s="43">
        <v>0.9</v>
      </c>
      <c r="H25" s="43">
        <v>0.1</v>
      </c>
      <c r="I25" s="43">
        <v>5.0999999999999996</v>
      </c>
      <c r="J25" s="43">
        <v>24.4</v>
      </c>
      <c r="K25" s="44" t="s">
        <v>48</v>
      </c>
      <c r="L25" s="43">
        <v>21.9</v>
      </c>
    </row>
    <row r="26" spans="1:12" ht="25.5" x14ac:dyDescent="0.25">
      <c r="A26" s="14"/>
      <c r="B26" s="15"/>
      <c r="C26" s="11"/>
      <c r="D26" s="7" t="s">
        <v>22</v>
      </c>
      <c r="E26" s="42" t="s">
        <v>84</v>
      </c>
      <c r="F26" s="43">
        <v>200</v>
      </c>
      <c r="G26" s="43">
        <v>0.2</v>
      </c>
      <c r="H26" s="43">
        <v>0</v>
      </c>
      <c r="I26" s="43">
        <v>15</v>
      </c>
      <c r="J26" s="43">
        <v>58</v>
      </c>
      <c r="K26" s="44" t="s">
        <v>51</v>
      </c>
      <c r="L26" s="43">
        <v>10</v>
      </c>
    </row>
    <row r="27" spans="1:12" ht="15" x14ac:dyDescent="0.25">
      <c r="A27" s="14"/>
      <c r="B27" s="15"/>
      <c r="C27" s="11"/>
      <c r="D27" s="7" t="s">
        <v>23</v>
      </c>
      <c r="E27" s="42" t="s">
        <v>44</v>
      </c>
      <c r="F27" s="43">
        <v>50</v>
      </c>
      <c r="G27" s="43">
        <v>3.13</v>
      </c>
      <c r="H27" s="43">
        <v>0.5</v>
      </c>
      <c r="I27" s="43">
        <v>20.63</v>
      </c>
      <c r="J27" s="43">
        <v>99</v>
      </c>
      <c r="K27" s="44" t="s">
        <v>45</v>
      </c>
      <c r="L27" s="43">
        <v>10</v>
      </c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28</v>
      </c>
      <c r="E31" s="9"/>
      <c r="F31" s="19">
        <f>SUM(F24:F30)</f>
        <v>510</v>
      </c>
      <c r="G31" s="19">
        <f t="shared" ref="G31" si="0">SUM(G24:G30)</f>
        <v>17.43</v>
      </c>
      <c r="H31" s="19">
        <f t="shared" ref="H31" si="1">SUM(H24:H30)</f>
        <v>18.400000000000002</v>
      </c>
      <c r="I31" s="19">
        <f t="shared" ref="I31" si="2">SUM(I24:I30)</f>
        <v>78.23</v>
      </c>
      <c r="J31" s="19">
        <f t="shared" ref="J31:L31" si="3">SUM(J24:J30)</f>
        <v>544.4</v>
      </c>
      <c r="K31" s="25"/>
      <c r="L31" s="19">
        <f t="shared" si="3"/>
        <v>88.93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/>
      <c r="E41" s="9"/>
      <c r="F41" s="19"/>
      <c r="G41" s="19"/>
      <c r="H41" s="19"/>
      <c r="I41" s="19"/>
      <c r="J41" s="19"/>
      <c r="K41" s="25"/>
      <c r="L41" s="19"/>
    </row>
    <row r="42" spans="1:12" ht="26.25" thickBot="1" x14ac:dyDescent="0.25">
      <c r="A42" s="33">
        <f>A24</f>
        <v>1</v>
      </c>
      <c r="B42" s="33">
        <f>B24</f>
        <v>2</v>
      </c>
      <c r="C42" s="53" t="s">
        <v>4</v>
      </c>
      <c r="D42" s="54"/>
      <c r="E42" s="31"/>
      <c r="F42" s="32">
        <f>F31+F41</f>
        <v>510</v>
      </c>
      <c r="G42" s="32">
        <f t="shared" ref="G42" si="4">G31+G41</f>
        <v>17.43</v>
      </c>
      <c r="H42" s="32">
        <f t="shared" ref="H42" si="5">H31+H41</f>
        <v>18.400000000000002</v>
      </c>
      <c r="I42" s="32">
        <f t="shared" ref="I42" si="6">I31+I41</f>
        <v>78.23</v>
      </c>
      <c r="J42" s="32">
        <f t="shared" ref="J42:L42" si="7">J31+J41</f>
        <v>544.4</v>
      </c>
      <c r="K42" s="32"/>
      <c r="L42" s="32">
        <f t="shared" si="7"/>
        <v>88.93</v>
      </c>
    </row>
    <row r="43" spans="1:12" ht="15.75" customHeight="1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55</v>
      </c>
      <c r="F43" s="40">
        <v>200</v>
      </c>
      <c r="G43" s="40">
        <v>15.1</v>
      </c>
      <c r="H43" s="40">
        <v>19</v>
      </c>
      <c r="I43" s="40">
        <v>30.2</v>
      </c>
      <c r="J43" s="40">
        <v>345.8</v>
      </c>
      <c r="K43" s="41" t="s">
        <v>56</v>
      </c>
      <c r="L43" s="40">
        <v>45.43</v>
      </c>
    </row>
    <row r="44" spans="1:12" ht="25.5" x14ac:dyDescent="0.25">
      <c r="A44" s="23"/>
      <c r="B44" s="15"/>
      <c r="C44" s="11"/>
      <c r="D44" s="6" t="s">
        <v>26</v>
      </c>
      <c r="E44" s="42" t="s">
        <v>53</v>
      </c>
      <c r="F44" s="43">
        <v>60</v>
      </c>
      <c r="G44" s="43">
        <v>0.6</v>
      </c>
      <c r="H44" s="43">
        <v>0</v>
      </c>
      <c r="I44" s="43">
        <v>1.4</v>
      </c>
      <c r="J44" s="43">
        <v>8</v>
      </c>
      <c r="K44" s="44" t="s">
        <v>38</v>
      </c>
      <c r="L44" s="43">
        <v>18.5</v>
      </c>
    </row>
    <row r="45" spans="1:12" ht="25.5" x14ac:dyDescent="0.25">
      <c r="A45" s="23"/>
      <c r="B45" s="15"/>
      <c r="C45" s="11"/>
      <c r="D45" s="7" t="s">
        <v>22</v>
      </c>
      <c r="E45" s="42" t="s">
        <v>85</v>
      </c>
      <c r="F45" s="43">
        <v>200</v>
      </c>
      <c r="G45" s="43">
        <v>0.3</v>
      </c>
      <c r="H45" s="43">
        <v>0</v>
      </c>
      <c r="I45" s="43">
        <v>16</v>
      </c>
      <c r="J45" s="43">
        <v>66.400000000000006</v>
      </c>
      <c r="K45" s="44" t="s">
        <v>57</v>
      </c>
      <c r="L45" s="43">
        <v>15</v>
      </c>
    </row>
    <row r="46" spans="1:12" ht="15" x14ac:dyDescent="0.25">
      <c r="A46" s="23"/>
      <c r="B46" s="15"/>
      <c r="C46" s="11"/>
      <c r="D46" s="7" t="s">
        <v>23</v>
      </c>
      <c r="E46" s="42" t="s">
        <v>44</v>
      </c>
      <c r="F46" s="43">
        <v>50</v>
      </c>
      <c r="G46" s="43">
        <v>3.13</v>
      </c>
      <c r="H46" s="43">
        <v>0.5</v>
      </c>
      <c r="I46" s="43">
        <v>20.63</v>
      </c>
      <c r="J46" s="43">
        <v>99</v>
      </c>
      <c r="K46" s="44" t="s">
        <v>45</v>
      </c>
      <c r="L46" s="43">
        <v>10</v>
      </c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28</v>
      </c>
      <c r="E50" s="9"/>
      <c r="F50" s="19">
        <f>SUM(F43:F49)</f>
        <v>510</v>
      </c>
      <c r="G50" s="19">
        <f t="shared" ref="G50" si="8">SUM(G43:G49)</f>
        <v>19.13</v>
      </c>
      <c r="H50" s="19">
        <f t="shared" ref="H50" si="9">SUM(H43:H49)</f>
        <v>19.5</v>
      </c>
      <c r="I50" s="19">
        <f t="shared" ref="I50" si="10">SUM(I43:I49)</f>
        <v>68.22999999999999</v>
      </c>
      <c r="J50" s="19">
        <f t="shared" ref="J50:L50" si="11">SUM(J43:J49)</f>
        <v>519.20000000000005</v>
      </c>
      <c r="K50" s="25"/>
      <c r="L50" s="19">
        <f t="shared" si="11"/>
        <v>88.93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/>
      <c r="E60" s="9"/>
      <c r="F60" s="19"/>
      <c r="G60" s="19"/>
      <c r="H60" s="19"/>
      <c r="I60" s="19"/>
      <c r="J60" s="19"/>
      <c r="K60" s="25"/>
      <c r="L60" s="19"/>
    </row>
    <row r="61" spans="1:12" ht="26.25" thickBot="1" x14ac:dyDescent="0.25">
      <c r="A61" s="29">
        <f>A43</f>
        <v>1</v>
      </c>
      <c r="B61" s="30">
        <f>B43</f>
        <v>3</v>
      </c>
      <c r="C61" s="53" t="s">
        <v>4</v>
      </c>
      <c r="D61" s="54"/>
      <c r="E61" s="31"/>
      <c r="F61" s="32">
        <f>F50+F60</f>
        <v>510</v>
      </c>
      <c r="G61" s="32">
        <f t="shared" ref="G61" si="12">G50+G60</f>
        <v>19.13</v>
      </c>
      <c r="H61" s="32">
        <f t="shared" ref="H61" si="13">H50+H60</f>
        <v>19.5</v>
      </c>
      <c r="I61" s="32">
        <f t="shared" ref="I61" si="14">I50+I60</f>
        <v>68.22999999999999</v>
      </c>
      <c r="J61" s="32">
        <f t="shared" ref="J61:L61" si="15">J50+J60</f>
        <v>519.20000000000005</v>
      </c>
      <c r="K61" s="32"/>
      <c r="L61" s="32">
        <f t="shared" si="15"/>
        <v>88.93</v>
      </c>
    </row>
    <row r="62" spans="1:12" ht="15.75" customHeight="1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86</v>
      </c>
      <c r="F62" s="40">
        <v>200</v>
      </c>
      <c r="G62" s="40">
        <v>6.8</v>
      </c>
      <c r="H62" s="40">
        <v>7.5</v>
      </c>
      <c r="I62" s="40">
        <v>27.7</v>
      </c>
      <c r="J62" s="40">
        <v>192.6</v>
      </c>
      <c r="K62" s="41" t="s">
        <v>87</v>
      </c>
      <c r="L62" s="40">
        <v>46.93</v>
      </c>
    </row>
    <row r="63" spans="1:12" ht="15" x14ac:dyDescent="0.25">
      <c r="A63" s="23"/>
      <c r="B63" s="15"/>
      <c r="C63" s="11"/>
      <c r="D63" s="6" t="s">
        <v>27</v>
      </c>
      <c r="E63" s="42" t="s">
        <v>66</v>
      </c>
      <c r="F63" s="43">
        <v>50</v>
      </c>
      <c r="G63" s="43">
        <v>5.8</v>
      </c>
      <c r="H63" s="43">
        <v>8</v>
      </c>
      <c r="I63" s="43">
        <v>11.6</v>
      </c>
      <c r="J63" s="43">
        <v>147</v>
      </c>
      <c r="K63" s="44" t="s">
        <v>67</v>
      </c>
      <c r="L63" s="43">
        <v>20</v>
      </c>
    </row>
    <row r="64" spans="1:12" ht="25.5" x14ac:dyDescent="0.25">
      <c r="A64" s="23"/>
      <c r="B64" s="15"/>
      <c r="C64" s="11"/>
      <c r="D64" s="7" t="s">
        <v>22</v>
      </c>
      <c r="E64" s="42" t="s">
        <v>36</v>
      </c>
      <c r="F64" s="43">
        <v>200</v>
      </c>
      <c r="G64" s="43">
        <v>0.3</v>
      </c>
      <c r="H64" s="43">
        <v>0</v>
      </c>
      <c r="I64" s="43">
        <v>15.2</v>
      </c>
      <c r="J64" s="43">
        <v>60</v>
      </c>
      <c r="K64" s="44" t="s">
        <v>39</v>
      </c>
      <c r="L64" s="43">
        <v>12</v>
      </c>
    </row>
    <row r="65" spans="1:12" ht="15" x14ac:dyDescent="0.25">
      <c r="A65" s="23"/>
      <c r="B65" s="15"/>
      <c r="C65" s="11"/>
      <c r="D65" s="7" t="s">
        <v>23</v>
      </c>
      <c r="E65" s="42" t="s">
        <v>37</v>
      </c>
      <c r="F65" s="43">
        <v>50</v>
      </c>
      <c r="G65" s="43">
        <v>3.95</v>
      </c>
      <c r="H65" s="43">
        <v>0.5</v>
      </c>
      <c r="I65" s="43">
        <v>21.15</v>
      </c>
      <c r="J65" s="43">
        <v>116.33</v>
      </c>
      <c r="K65" s="44" t="s">
        <v>40</v>
      </c>
      <c r="L65" s="43">
        <v>10</v>
      </c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28</v>
      </c>
      <c r="E69" s="9"/>
      <c r="F69" s="19">
        <f>SUM(F62:F68)</f>
        <v>500</v>
      </c>
      <c r="G69" s="19">
        <f t="shared" ref="G69" si="16">SUM(G62:G68)</f>
        <v>16.850000000000001</v>
      </c>
      <c r="H69" s="19">
        <f t="shared" ref="H69" si="17">SUM(H62:H68)</f>
        <v>16</v>
      </c>
      <c r="I69" s="19">
        <f t="shared" ref="I69" si="18">SUM(I62:I68)</f>
        <v>75.650000000000006</v>
      </c>
      <c r="J69" s="19">
        <f t="shared" ref="J69:L69" si="19">SUM(J62:J68)</f>
        <v>515.93000000000006</v>
      </c>
      <c r="K69" s="25"/>
      <c r="L69" s="19">
        <f t="shared" si="19"/>
        <v>88.93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/>
      <c r="E79" s="9"/>
      <c r="F79" s="19"/>
      <c r="G79" s="19"/>
      <c r="H79" s="19"/>
      <c r="I79" s="19"/>
      <c r="J79" s="19"/>
      <c r="K79" s="25"/>
      <c r="L79" s="19"/>
    </row>
    <row r="80" spans="1:12" ht="26.25" thickBot="1" x14ac:dyDescent="0.25">
      <c r="A80" s="29">
        <f>A62</f>
        <v>1</v>
      </c>
      <c r="B80" s="30">
        <f>B62</f>
        <v>4</v>
      </c>
      <c r="C80" s="53" t="s">
        <v>4</v>
      </c>
      <c r="D80" s="54"/>
      <c r="E80" s="31"/>
      <c r="F80" s="32">
        <f>F69+F79</f>
        <v>500</v>
      </c>
      <c r="G80" s="32">
        <f t="shared" ref="G80" si="20">G69+G79</f>
        <v>16.850000000000001</v>
      </c>
      <c r="H80" s="32">
        <f t="shared" ref="H80" si="21">H69+H79</f>
        <v>16</v>
      </c>
      <c r="I80" s="32">
        <f t="shared" ref="I80" si="22">I69+I79</f>
        <v>75.650000000000006</v>
      </c>
      <c r="J80" s="32">
        <f t="shared" ref="J80:L80" si="23">J69+J79</f>
        <v>515.93000000000006</v>
      </c>
      <c r="K80" s="32"/>
      <c r="L80" s="32">
        <f t="shared" si="23"/>
        <v>88.93</v>
      </c>
    </row>
    <row r="81" spans="1:12" ht="15.75" customHeight="1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88</v>
      </c>
      <c r="F81" s="40">
        <v>120</v>
      </c>
      <c r="G81" s="40">
        <v>11.6</v>
      </c>
      <c r="H81" s="40">
        <v>11.8</v>
      </c>
      <c r="I81" s="40">
        <v>13</v>
      </c>
      <c r="J81" s="40">
        <v>159</v>
      </c>
      <c r="K81" s="41" t="s">
        <v>89</v>
      </c>
      <c r="L81" s="40">
        <v>40.93</v>
      </c>
    </row>
    <row r="82" spans="1:12" ht="15" x14ac:dyDescent="0.25">
      <c r="A82" s="23"/>
      <c r="B82" s="15"/>
      <c r="C82" s="11"/>
      <c r="D82" s="6" t="s">
        <v>27</v>
      </c>
      <c r="E82" s="42" t="s">
        <v>54</v>
      </c>
      <c r="F82" s="43">
        <v>150</v>
      </c>
      <c r="G82" s="43">
        <v>4.7</v>
      </c>
      <c r="H82" s="43">
        <v>4.8</v>
      </c>
      <c r="I82" s="43">
        <v>36.5</v>
      </c>
      <c r="J82" s="43">
        <v>208</v>
      </c>
      <c r="K82" s="44" t="s">
        <v>52</v>
      </c>
      <c r="L82" s="43">
        <v>28</v>
      </c>
    </row>
    <row r="83" spans="1:12" ht="25.5" x14ac:dyDescent="0.25">
      <c r="A83" s="23"/>
      <c r="B83" s="15"/>
      <c r="C83" s="11"/>
      <c r="D83" s="7" t="s">
        <v>22</v>
      </c>
      <c r="E83" s="42" t="s">
        <v>62</v>
      </c>
      <c r="F83" s="43">
        <v>200</v>
      </c>
      <c r="G83" s="43">
        <v>0.2</v>
      </c>
      <c r="H83" s="43">
        <v>0</v>
      </c>
      <c r="I83" s="43">
        <v>15</v>
      </c>
      <c r="J83" s="43">
        <v>58</v>
      </c>
      <c r="K83" s="44" t="s">
        <v>51</v>
      </c>
      <c r="L83" s="43">
        <v>10</v>
      </c>
    </row>
    <row r="84" spans="1:12" ht="15" x14ac:dyDescent="0.25">
      <c r="A84" s="23"/>
      <c r="B84" s="15"/>
      <c r="C84" s="11"/>
      <c r="D84" s="7" t="s">
        <v>23</v>
      </c>
      <c r="E84" s="42" t="s">
        <v>37</v>
      </c>
      <c r="F84" s="43">
        <v>40</v>
      </c>
      <c r="G84" s="43">
        <v>3.16</v>
      </c>
      <c r="H84" s="43">
        <v>0.4</v>
      </c>
      <c r="I84" s="43">
        <v>19.32</v>
      </c>
      <c r="J84" s="43">
        <v>93.44</v>
      </c>
      <c r="K84" s="44" t="s">
        <v>40</v>
      </c>
      <c r="L84" s="43">
        <v>10</v>
      </c>
    </row>
    <row r="85" spans="1:12" ht="15" x14ac:dyDescent="0.25">
      <c r="A85" s="23"/>
      <c r="B85" s="15"/>
      <c r="C85" s="11"/>
      <c r="D85" s="7"/>
      <c r="E85" s="7"/>
      <c r="F85" s="7"/>
      <c r="G85" s="7"/>
      <c r="H85" s="7"/>
      <c r="I85" s="7"/>
      <c r="J85" s="7"/>
      <c r="K85" s="7"/>
      <c r="L85" s="7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28</v>
      </c>
      <c r="E88" s="9"/>
      <c r="F88" s="19">
        <f>SUM(F81:F87)</f>
        <v>510</v>
      </c>
      <c r="G88" s="19">
        <f t="shared" ref="G88" si="24">SUM(G81:G87)</f>
        <v>19.66</v>
      </c>
      <c r="H88" s="19">
        <f t="shared" ref="H88" si="25">SUM(H81:H87)</f>
        <v>17</v>
      </c>
      <c r="I88" s="19">
        <f t="shared" ref="I88" si="26">SUM(I81:I87)</f>
        <v>83.82</v>
      </c>
      <c r="J88" s="19">
        <f t="shared" ref="J88:L88" si="27">SUM(J81:J87)</f>
        <v>518.44000000000005</v>
      </c>
      <c r="K88" s="25"/>
      <c r="L88" s="19">
        <f t="shared" si="27"/>
        <v>88.93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/>
      <c r="E98" s="9"/>
      <c r="F98" s="19"/>
      <c r="G98" s="19"/>
      <c r="H98" s="19"/>
      <c r="I98" s="19"/>
      <c r="J98" s="19"/>
      <c r="K98" s="25"/>
      <c r="L98" s="19"/>
    </row>
    <row r="99" spans="1:12" ht="26.25" thickBot="1" x14ac:dyDescent="0.25">
      <c r="A99" s="29">
        <f>A81</f>
        <v>1</v>
      </c>
      <c r="B99" s="30">
        <f>B81</f>
        <v>5</v>
      </c>
      <c r="C99" s="53" t="s">
        <v>4</v>
      </c>
      <c r="D99" s="54"/>
      <c r="E99" s="31"/>
      <c r="F99" s="32">
        <f>F88+F98</f>
        <v>510</v>
      </c>
      <c r="G99" s="32">
        <f t="shared" ref="G99" si="28">G88+G98</f>
        <v>19.66</v>
      </c>
      <c r="H99" s="32">
        <f t="shared" ref="H99" si="29">H88+H98</f>
        <v>17</v>
      </c>
      <c r="I99" s="32">
        <f t="shared" ref="I99" si="30">I88+I98</f>
        <v>83.82</v>
      </c>
      <c r="J99" s="32">
        <f t="shared" ref="J99:L99" si="31">J88+J98</f>
        <v>518.44000000000005</v>
      </c>
      <c r="K99" s="32"/>
      <c r="L99" s="32">
        <f t="shared" si="31"/>
        <v>88.93</v>
      </c>
    </row>
    <row r="100" spans="1:12" ht="15.75" customHeight="1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64</v>
      </c>
      <c r="F100" s="40">
        <v>200</v>
      </c>
      <c r="G100" s="43">
        <v>9</v>
      </c>
      <c r="H100" s="40">
        <v>10.87</v>
      </c>
      <c r="I100" s="40">
        <v>42.26</v>
      </c>
      <c r="J100" s="40">
        <v>302.87</v>
      </c>
      <c r="K100" s="41" t="s">
        <v>65</v>
      </c>
      <c r="L100" s="40">
        <v>33.93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38.25" x14ac:dyDescent="0.25">
      <c r="A102" s="23"/>
      <c r="B102" s="15"/>
      <c r="C102" s="11"/>
      <c r="D102" s="7" t="s">
        <v>22</v>
      </c>
      <c r="E102" s="42" t="s">
        <v>68</v>
      </c>
      <c r="F102" s="43">
        <v>200</v>
      </c>
      <c r="G102" s="43">
        <v>0.2</v>
      </c>
      <c r="H102" s="43">
        <v>0</v>
      </c>
      <c r="I102" s="43">
        <v>9.1999999999999993</v>
      </c>
      <c r="J102" s="43">
        <v>30.08</v>
      </c>
      <c r="K102" s="44" t="s">
        <v>46</v>
      </c>
      <c r="L102" s="43">
        <v>15</v>
      </c>
    </row>
    <row r="103" spans="1:12" ht="15" x14ac:dyDescent="0.25">
      <c r="A103" s="23"/>
      <c r="B103" s="15"/>
      <c r="C103" s="11"/>
      <c r="D103" s="7" t="s">
        <v>23</v>
      </c>
      <c r="E103" s="42" t="s">
        <v>66</v>
      </c>
      <c r="F103" s="43">
        <v>50</v>
      </c>
      <c r="G103" s="43">
        <v>5.8</v>
      </c>
      <c r="H103" s="43">
        <v>8</v>
      </c>
      <c r="I103" s="43">
        <v>11.6</v>
      </c>
      <c r="J103" s="43">
        <v>147</v>
      </c>
      <c r="K103" s="44" t="s">
        <v>67</v>
      </c>
      <c r="L103" s="43">
        <v>28</v>
      </c>
    </row>
    <row r="104" spans="1:12" ht="15" x14ac:dyDescent="0.25">
      <c r="A104" s="23"/>
      <c r="B104" s="15"/>
      <c r="C104" s="11"/>
      <c r="D104" s="7" t="s">
        <v>24</v>
      </c>
      <c r="E104" s="42" t="s">
        <v>81</v>
      </c>
      <c r="F104" s="43">
        <v>120</v>
      </c>
      <c r="G104" s="43">
        <v>0.6</v>
      </c>
      <c r="H104" s="43">
        <v>0.6</v>
      </c>
      <c r="I104" s="43">
        <v>14.3</v>
      </c>
      <c r="J104" s="43">
        <v>68.400000000000006</v>
      </c>
      <c r="K104" s="44" t="s">
        <v>63</v>
      </c>
      <c r="L104" s="43">
        <v>12</v>
      </c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28</v>
      </c>
      <c r="E107" s="9"/>
      <c r="F107" s="19">
        <f>SUM(F100:F106)</f>
        <v>570</v>
      </c>
      <c r="G107" s="19">
        <f t="shared" ref="G107:J107" si="32">SUM(G100:G106)</f>
        <v>15.6</v>
      </c>
      <c r="H107" s="19">
        <f t="shared" si="32"/>
        <v>19.47</v>
      </c>
      <c r="I107" s="19">
        <f t="shared" si="32"/>
        <v>77.36</v>
      </c>
      <c r="J107" s="19">
        <f t="shared" si="32"/>
        <v>548.35</v>
      </c>
      <c r="K107" s="25"/>
      <c r="L107" s="19">
        <f t="shared" ref="L107" si="33">SUM(L100:L106)</f>
        <v>88.93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/>
      <c r="E117" s="9"/>
      <c r="F117" s="19"/>
      <c r="G117" s="19"/>
      <c r="H117" s="19"/>
      <c r="I117" s="19"/>
      <c r="J117" s="19"/>
      <c r="K117" s="25"/>
      <c r="L117" s="19"/>
    </row>
    <row r="118" spans="1:12" ht="26.25" thickBot="1" x14ac:dyDescent="0.25">
      <c r="A118" s="29">
        <f>A100</f>
        <v>2</v>
      </c>
      <c r="B118" s="30">
        <f>B100</f>
        <v>1</v>
      </c>
      <c r="C118" s="53" t="s">
        <v>4</v>
      </c>
      <c r="D118" s="54"/>
      <c r="E118" s="31"/>
      <c r="F118" s="32">
        <f>F107+F117</f>
        <v>570</v>
      </c>
      <c r="G118" s="32">
        <f t="shared" ref="G118" si="34">G107+G117</f>
        <v>15.6</v>
      </c>
      <c r="H118" s="32">
        <f t="shared" ref="H118" si="35">H107+H117</f>
        <v>19.47</v>
      </c>
      <c r="I118" s="32">
        <f t="shared" ref="I118" si="36">I107+I117</f>
        <v>77.36</v>
      </c>
      <c r="J118" s="32">
        <f t="shared" ref="J118:L118" si="37">J107+J117</f>
        <v>548.35</v>
      </c>
      <c r="K118" s="32"/>
      <c r="L118" s="32">
        <f t="shared" si="37"/>
        <v>88.93</v>
      </c>
    </row>
    <row r="119" spans="1:12" ht="15.75" customHeight="1" x14ac:dyDescent="0.25">
      <c r="A119" s="14">
        <v>2</v>
      </c>
      <c r="B119" s="15">
        <v>2</v>
      </c>
      <c r="C119" s="22" t="s">
        <v>20</v>
      </c>
      <c r="D119" s="5" t="s">
        <v>21</v>
      </c>
      <c r="E119" s="39" t="s">
        <v>41</v>
      </c>
      <c r="F119" s="40">
        <v>120</v>
      </c>
      <c r="G119" s="40">
        <v>12.7</v>
      </c>
      <c r="H119" s="40">
        <v>12.8</v>
      </c>
      <c r="I119" s="40">
        <v>15.5</v>
      </c>
      <c r="J119" s="40">
        <v>227.3</v>
      </c>
      <c r="K119" s="41" t="s">
        <v>42</v>
      </c>
      <c r="L119" s="40">
        <v>33</v>
      </c>
    </row>
    <row r="120" spans="1:12" ht="15" x14ac:dyDescent="0.25">
      <c r="A120" s="14"/>
      <c r="B120" s="15"/>
      <c r="C120" s="11"/>
      <c r="D120" s="6" t="s">
        <v>70</v>
      </c>
      <c r="E120" s="42" t="s">
        <v>71</v>
      </c>
      <c r="F120" s="43">
        <v>60</v>
      </c>
      <c r="G120" s="43">
        <v>0.9</v>
      </c>
      <c r="H120" s="43">
        <v>4.3</v>
      </c>
      <c r="I120" s="43">
        <v>3.75</v>
      </c>
      <c r="J120" s="43">
        <v>57.7</v>
      </c>
      <c r="K120" s="44" t="s">
        <v>72</v>
      </c>
      <c r="L120" s="43">
        <v>15.03</v>
      </c>
    </row>
    <row r="121" spans="1:12" ht="25.5" x14ac:dyDescent="0.25">
      <c r="A121" s="14"/>
      <c r="B121" s="15"/>
      <c r="C121" s="11"/>
      <c r="D121" s="7" t="s">
        <v>22</v>
      </c>
      <c r="E121" s="42" t="s">
        <v>36</v>
      </c>
      <c r="F121" s="43">
        <v>200</v>
      </c>
      <c r="G121" s="43">
        <v>0.3</v>
      </c>
      <c r="H121" s="43">
        <v>0</v>
      </c>
      <c r="I121" s="43">
        <v>15.2</v>
      </c>
      <c r="J121" s="43">
        <v>60</v>
      </c>
      <c r="K121" s="44" t="s">
        <v>39</v>
      </c>
      <c r="L121" s="43">
        <v>12</v>
      </c>
    </row>
    <row r="122" spans="1:12" ht="15" x14ac:dyDescent="0.25">
      <c r="A122" s="14"/>
      <c r="B122" s="15"/>
      <c r="C122" s="11"/>
      <c r="D122" s="7" t="s">
        <v>23</v>
      </c>
      <c r="E122" s="42" t="s">
        <v>37</v>
      </c>
      <c r="F122" s="43">
        <v>30</v>
      </c>
      <c r="G122" s="43">
        <v>2.37</v>
      </c>
      <c r="H122" s="43">
        <v>0.3</v>
      </c>
      <c r="I122" s="43">
        <v>14.49</v>
      </c>
      <c r="J122" s="43">
        <v>70.900000000000006</v>
      </c>
      <c r="K122" s="44" t="s">
        <v>40</v>
      </c>
      <c r="L122" s="43">
        <v>8.9</v>
      </c>
    </row>
    <row r="123" spans="1:12" ht="15" x14ac:dyDescent="0.2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 t="s">
        <v>27</v>
      </c>
      <c r="E124" s="42" t="s">
        <v>49</v>
      </c>
      <c r="F124" s="43">
        <v>150</v>
      </c>
      <c r="G124" s="43">
        <v>3.04</v>
      </c>
      <c r="H124" s="43">
        <v>4.5</v>
      </c>
      <c r="I124" s="43">
        <v>24.55</v>
      </c>
      <c r="J124" s="43">
        <v>151.4</v>
      </c>
      <c r="K124" s="44" t="s">
        <v>50</v>
      </c>
      <c r="L124" s="43">
        <v>20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28</v>
      </c>
      <c r="E126" s="9"/>
      <c r="F126" s="19">
        <f>SUM(F119:F125)</f>
        <v>560</v>
      </c>
      <c r="G126" s="19">
        <f t="shared" ref="G126:J126" si="38">SUM(G119:G125)</f>
        <v>19.309999999999999</v>
      </c>
      <c r="H126" s="19">
        <f t="shared" si="38"/>
        <v>21.900000000000002</v>
      </c>
      <c r="I126" s="19">
        <f t="shared" si="38"/>
        <v>73.490000000000009</v>
      </c>
      <c r="J126" s="19">
        <f t="shared" si="38"/>
        <v>567.29999999999995</v>
      </c>
      <c r="K126" s="25"/>
      <c r="L126" s="19">
        <f t="shared" ref="L126" si="39">SUM(L119:L125)</f>
        <v>88.93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/>
      <c r="E136" s="9"/>
      <c r="F136" s="19"/>
      <c r="G136" s="19"/>
      <c r="H136" s="19"/>
      <c r="I136" s="19"/>
      <c r="J136" s="19"/>
      <c r="K136" s="25"/>
      <c r="L136" s="19"/>
    </row>
    <row r="137" spans="1:12" ht="26.25" thickBot="1" x14ac:dyDescent="0.25">
      <c r="A137" s="33">
        <f>A119</f>
        <v>2</v>
      </c>
      <c r="B137" s="33">
        <f>B119</f>
        <v>2</v>
      </c>
      <c r="C137" s="53" t="s">
        <v>4</v>
      </c>
      <c r="D137" s="54"/>
      <c r="E137" s="31"/>
      <c r="F137" s="32">
        <f>F126+F136</f>
        <v>560</v>
      </c>
      <c r="G137" s="32">
        <f t="shared" ref="G137" si="40">G126+G136</f>
        <v>19.309999999999999</v>
      </c>
      <c r="H137" s="32">
        <f t="shared" ref="H137" si="41">H126+H136</f>
        <v>21.900000000000002</v>
      </c>
      <c r="I137" s="32">
        <f t="shared" ref="I137" si="42">I126+I136</f>
        <v>73.490000000000009</v>
      </c>
      <c r="J137" s="32">
        <f t="shared" ref="J137:L137" si="43">J126+J136</f>
        <v>567.29999999999995</v>
      </c>
      <c r="K137" s="32"/>
      <c r="L137" s="32">
        <f t="shared" si="43"/>
        <v>88.93</v>
      </c>
    </row>
    <row r="138" spans="1:12" ht="15.75" customHeight="1" x14ac:dyDescent="0.25">
      <c r="A138" s="20">
        <v>2</v>
      </c>
      <c r="B138" s="21">
        <v>3</v>
      </c>
      <c r="C138" s="22" t="s">
        <v>20</v>
      </c>
      <c r="D138" s="5" t="s">
        <v>21</v>
      </c>
      <c r="E138" s="39" t="s">
        <v>34</v>
      </c>
      <c r="F138" s="40">
        <v>200</v>
      </c>
      <c r="G138" s="40">
        <v>13.2</v>
      </c>
      <c r="H138" s="40">
        <v>17.8</v>
      </c>
      <c r="I138" s="40">
        <v>37.5</v>
      </c>
      <c r="J138" s="40">
        <v>363</v>
      </c>
      <c r="K138" s="41" t="s">
        <v>83</v>
      </c>
      <c r="L138" s="40">
        <v>50.43</v>
      </c>
    </row>
    <row r="139" spans="1:12" ht="25.5" x14ac:dyDescent="0.25">
      <c r="A139" s="23"/>
      <c r="B139" s="15"/>
      <c r="C139" s="11"/>
      <c r="D139" s="6" t="s">
        <v>26</v>
      </c>
      <c r="E139" s="42" t="s">
        <v>35</v>
      </c>
      <c r="F139" s="43">
        <v>60</v>
      </c>
      <c r="G139" s="43">
        <v>0.41</v>
      </c>
      <c r="H139" s="43">
        <v>0.1</v>
      </c>
      <c r="I139" s="43">
        <v>0.84</v>
      </c>
      <c r="J139" s="43">
        <v>5</v>
      </c>
      <c r="K139" s="44" t="s">
        <v>38</v>
      </c>
      <c r="L139" s="43">
        <v>18.5</v>
      </c>
    </row>
    <row r="140" spans="1:12" ht="25.5" x14ac:dyDescent="0.25">
      <c r="A140" s="23"/>
      <c r="B140" s="15"/>
      <c r="C140" s="11"/>
      <c r="D140" s="7" t="s">
        <v>22</v>
      </c>
      <c r="E140" s="42" t="s">
        <v>80</v>
      </c>
      <c r="F140" s="43">
        <v>200</v>
      </c>
      <c r="G140" s="43">
        <v>0.2</v>
      </c>
      <c r="H140" s="43">
        <v>0</v>
      </c>
      <c r="I140" s="43">
        <v>15</v>
      </c>
      <c r="J140" s="43">
        <v>58</v>
      </c>
      <c r="K140" s="44" t="s">
        <v>51</v>
      </c>
      <c r="L140" s="43">
        <v>10</v>
      </c>
    </row>
    <row r="141" spans="1:12" ht="15" x14ac:dyDescent="0.25">
      <c r="A141" s="23"/>
      <c r="B141" s="15"/>
      <c r="C141" s="11"/>
      <c r="D141" s="7" t="s">
        <v>23</v>
      </c>
      <c r="E141" s="42" t="s">
        <v>37</v>
      </c>
      <c r="F141" s="43">
        <v>50</v>
      </c>
      <c r="G141" s="43">
        <v>3.95</v>
      </c>
      <c r="H141" s="43">
        <v>0.5</v>
      </c>
      <c r="I141" s="43">
        <v>21.15</v>
      </c>
      <c r="J141" s="43">
        <v>116.33</v>
      </c>
      <c r="K141" s="44" t="s">
        <v>40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28</v>
      </c>
      <c r="E145" s="9"/>
      <c r="F145" s="19">
        <f>SUM(F138:F144)</f>
        <v>510</v>
      </c>
      <c r="G145" s="19">
        <f t="shared" ref="G145:J145" si="44">SUM(G138:G144)</f>
        <v>17.759999999999998</v>
      </c>
      <c r="H145" s="19">
        <f t="shared" si="44"/>
        <v>18.400000000000002</v>
      </c>
      <c r="I145" s="19">
        <f t="shared" si="44"/>
        <v>74.490000000000009</v>
      </c>
      <c r="J145" s="19">
        <f t="shared" si="44"/>
        <v>542.33000000000004</v>
      </c>
      <c r="K145" s="25"/>
      <c r="L145" s="19">
        <f t="shared" ref="L145" si="45">SUM(L138:L144)</f>
        <v>88.93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/>
      <c r="E155" s="9"/>
      <c r="F155" s="19"/>
      <c r="G155" s="19"/>
      <c r="H155" s="19"/>
      <c r="I155" s="19"/>
      <c r="J155" s="19"/>
      <c r="K155" s="25"/>
      <c r="L155" s="19"/>
    </row>
    <row r="156" spans="1:12" ht="26.25" thickBot="1" x14ac:dyDescent="0.25">
      <c r="A156" s="29">
        <f>A138</f>
        <v>2</v>
      </c>
      <c r="B156" s="30">
        <f>B138</f>
        <v>3</v>
      </c>
      <c r="C156" s="53" t="s">
        <v>4</v>
      </c>
      <c r="D156" s="54"/>
      <c r="E156" s="31"/>
      <c r="F156" s="32">
        <f>F145+F155</f>
        <v>510</v>
      </c>
      <c r="G156" s="32">
        <f t="shared" ref="G156" si="46">G145+G155</f>
        <v>17.759999999999998</v>
      </c>
      <c r="H156" s="32">
        <f t="shared" ref="H156" si="47">H145+H155</f>
        <v>18.400000000000002</v>
      </c>
      <c r="I156" s="32">
        <f t="shared" ref="I156" si="48">I145+I155</f>
        <v>74.490000000000009</v>
      </c>
      <c r="J156" s="32">
        <f t="shared" ref="J156:L156" si="49">J145+J155</f>
        <v>542.33000000000004</v>
      </c>
      <c r="K156" s="32"/>
      <c r="L156" s="32">
        <f t="shared" si="49"/>
        <v>88.93</v>
      </c>
    </row>
    <row r="157" spans="1:12" ht="15.75" customHeight="1" x14ac:dyDescent="0.25">
      <c r="A157" s="20">
        <v>2</v>
      </c>
      <c r="B157" s="21">
        <v>4</v>
      </c>
      <c r="C157" s="22" t="s">
        <v>20</v>
      </c>
      <c r="D157" s="5" t="s">
        <v>21</v>
      </c>
      <c r="E157" s="39" t="s">
        <v>69</v>
      </c>
      <c r="F157" s="40">
        <v>120</v>
      </c>
      <c r="G157" s="40">
        <v>11.3</v>
      </c>
      <c r="H157" s="40">
        <v>12.1</v>
      </c>
      <c r="I157" s="40">
        <v>14.6</v>
      </c>
      <c r="J157" s="40">
        <v>205.6</v>
      </c>
      <c r="K157" s="41" t="s">
        <v>90</v>
      </c>
      <c r="L157" s="40">
        <v>51</v>
      </c>
    </row>
    <row r="158" spans="1:12" ht="15" x14ac:dyDescent="0.25">
      <c r="A158" s="23"/>
      <c r="B158" s="15"/>
      <c r="C158" s="11"/>
      <c r="D158" s="6" t="s">
        <v>27</v>
      </c>
      <c r="E158" s="42" t="s">
        <v>91</v>
      </c>
      <c r="F158" s="43">
        <v>150</v>
      </c>
      <c r="G158" s="43">
        <v>3.7</v>
      </c>
      <c r="H158" s="43">
        <v>5.7</v>
      </c>
      <c r="I158" s="43">
        <v>28.2</v>
      </c>
      <c r="J158" s="43">
        <v>195.7</v>
      </c>
      <c r="K158" s="44" t="s">
        <v>43</v>
      </c>
      <c r="L158" s="43">
        <v>19</v>
      </c>
    </row>
    <row r="159" spans="1:12" ht="25.5" x14ac:dyDescent="0.25">
      <c r="A159" s="23"/>
      <c r="B159" s="15"/>
      <c r="C159" s="11"/>
      <c r="D159" s="7" t="s">
        <v>22</v>
      </c>
      <c r="E159" s="42" t="s">
        <v>75</v>
      </c>
      <c r="F159" s="43">
        <v>200</v>
      </c>
      <c r="G159" s="43">
        <v>0.3</v>
      </c>
      <c r="H159" s="43">
        <v>0</v>
      </c>
      <c r="I159" s="43">
        <v>15.2</v>
      </c>
      <c r="J159" s="43">
        <v>60</v>
      </c>
      <c r="K159" s="44" t="s">
        <v>51</v>
      </c>
      <c r="L159" s="43">
        <v>10</v>
      </c>
    </row>
    <row r="160" spans="1:12" ht="15" x14ac:dyDescent="0.25">
      <c r="A160" s="23"/>
      <c r="B160" s="15"/>
      <c r="C160" s="11"/>
      <c r="D160" s="7" t="s">
        <v>23</v>
      </c>
      <c r="E160" s="42" t="s">
        <v>37</v>
      </c>
      <c r="F160" s="43">
        <v>30</v>
      </c>
      <c r="G160" s="43">
        <v>2.37</v>
      </c>
      <c r="H160" s="43">
        <v>0.3</v>
      </c>
      <c r="I160" s="43">
        <v>14.49</v>
      </c>
      <c r="J160" s="43">
        <v>70.900000000000006</v>
      </c>
      <c r="K160" s="44" t="s">
        <v>40</v>
      </c>
      <c r="L160" s="43">
        <v>8.93</v>
      </c>
    </row>
    <row r="161" spans="1:12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28</v>
      </c>
      <c r="E164" s="9"/>
      <c r="F164" s="19">
        <f>SUM(F157:F163)</f>
        <v>500</v>
      </c>
      <c r="G164" s="19">
        <f t="shared" ref="G164:J164" si="50">SUM(G157:G163)</f>
        <v>17.670000000000002</v>
      </c>
      <c r="H164" s="19">
        <f t="shared" si="50"/>
        <v>18.100000000000001</v>
      </c>
      <c r="I164" s="19">
        <f t="shared" si="50"/>
        <v>72.489999999999995</v>
      </c>
      <c r="J164" s="19">
        <f t="shared" si="50"/>
        <v>532.19999999999993</v>
      </c>
      <c r="K164" s="25"/>
      <c r="L164" s="19">
        <f t="shared" ref="L164" si="51">SUM(L157:L163)</f>
        <v>88.93</v>
      </c>
    </row>
    <row r="165" spans="1:12" ht="15" x14ac:dyDescent="0.25">
      <c r="A165" s="26">
        <f>A157</f>
        <v>2</v>
      </c>
      <c r="B165" s="13">
        <f>B157</f>
        <v>4</v>
      </c>
      <c r="C165" s="10"/>
      <c r="D165" s="7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/>
      <c r="E174" s="9"/>
      <c r="F174" s="19"/>
      <c r="G174" s="19"/>
      <c r="H174" s="19"/>
      <c r="I174" s="19"/>
      <c r="J174" s="19"/>
      <c r="K174" s="25"/>
      <c r="L174" s="19"/>
    </row>
    <row r="175" spans="1:12" ht="26.25" thickBot="1" x14ac:dyDescent="0.25">
      <c r="A175" s="29">
        <f>A157</f>
        <v>2</v>
      </c>
      <c r="B175" s="30">
        <f>B157</f>
        <v>4</v>
      </c>
      <c r="C175" s="53" t="s">
        <v>4</v>
      </c>
      <c r="D175" s="54"/>
      <c r="E175" s="31"/>
      <c r="F175" s="32">
        <f>F164+F174</f>
        <v>500</v>
      </c>
      <c r="G175" s="32">
        <f t="shared" ref="G175" si="52">G164+G174</f>
        <v>17.670000000000002</v>
      </c>
      <c r="H175" s="32">
        <f t="shared" ref="H175" si="53">H164+H174</f>
        <v>18.100000000000001</v>
      </c>
      <c r="I175" s="32">
        <f t="shared" ref="I175" si="54">I164+I174</f>
        <v>72.489999999999995</v>
      </c>
      <c r="J175" s="32">
        <f t="shared" ref="J175:L175" si="55">J164+J174</f>
        <v>532.19999999999993</v>
      </c>
      <c r="K175" s="32"/>
      <c r="L175" s="32">
        <f t="shared" si="55"/>
        <v>88.93</v>
      </c>
    </row>
    <row r="176" spans="1:12" ht="15.75" customHeight="1" x14ac:dyDescent="0.25">
      <c r="A176" s="20">
        <v>2</v>
      </c>
      <c r="B176" s="21">
        <v>5</v>
      </c>
      <c r="C176" s="22" t="s">
        <v>20</v>
      </c>
      <c r="D176" s="5" t="s">
        <v>21</v>
      </c>
      <c r="E176" s="39" t="s">
        <v>58</v>
      </c>
      <c r="F176" s="40">
        <v>200</v>
      </c>
      <c r="G176" s="40">
        <v>13.57</v>
      </c>
      <c r="H176" s="40">
        <v>14.9</v>
      </c>
      <c r="I176" s="40">
        <v>34.700000000000003</v>
      </c>
      <c r="J176" s="40">
        <v>327.18</v>
      </c>
      <c r="K176" s="41" t="s">
        <v>59</v>
      </c>
      <c r="L176" s="40">
        <v>38.93</v>
      </c>
    </row>
    <row r="177" spans="1:12" ht="15" x14ac:dyDescent="0.25">
      <c r="A177" s="23"/>
      <c r="B177" s="15"/>
      <c r="C177" s="11"/>
      <c r="D177" s="6" t="s">
        <v>76</v>
      </c>
      <c r="E177" s="42" t="s">
        <v>60</v>
      </c>
      <c r="F177" s="43">
        <v>50</v>
      </c>
      <c r="G177" s="43">
        <v>5</v>
      </c>
      <c r="H177" s="43">
        <v>4.4000000000000004</v>
      </c>
      <c r="I177" s="43">
        <v>25.2</v>
      </c>
      <c r="J177" s="43">
        <v>156</v>
      </c>
      <c r="K177" s="44" t="s">
        <v>77</v>
      </c>
      <c r="L177" s="43">
        <v>25</v>
      </c>
    </row>
    <row r="178" spans="1:12" ht="25.5" x14ac:dyDescent="0.25">
      <c r="A178" s="23"/>
      <c r="B178" s="15"/>
      <c r="C178" s="11"/>
      <c r="D178" s="7" t="s">
        <v>22</v>
      </c>
      <c r="E178" s="42" t="s">
        <v>92</v>
      </c>
      <c r="F178" s="43">
        <v>200</v>
      </c>
      <c r="G178" s="43">
        <v>0.2</v>
      </c>
      <c r="H178" s="43">
        <v>0</v>
      </c>
      <c r="I178" s="43">
        <v>9.1999999999999993</v>
      </c>
      <c r="J178" s="43">
        <v>42</v>
      </c>
      <c r="K178" s="44" t="s">
        <v>78</v>
      </c>
      <c r="L178" s="43">
        <v>15</v>
      </c>
    </row>
    <row r="179" spans="1:12" ht="15" x14ac:dyDescent="0.25">
      <c r="A179" s="23"/>
      <c r="B179" s="15"/>
      <c r="C179" s="11"/>
      <c r="D179" s="7" t="s">
        <v>23</v>
      </c>
      <c r="E179" s="42" t="s">
        <v>37</v>
      </c>
      <c r="F179" s="43">
        <v>50</v>
      </c>
      <c r="G179" s="43">
        <v>2.37</v>
      </c>
      <c r="H179" s="43">
        <v>0.3</v>
      </c>
      <c r="I179" s="43">
        <v>14.49</v>
      </c>
      <c r="J179" s="43">
        <v>70.900000000000006</v>
      </c>
      <c r="K179" s="44" t="s">
        <v>40</v>
      </c>
      <c r="L179" s="43">
        <v>10</v>
      </c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4"/>
      <c r="B183" s="17"/>
      <c r="C183" s="8"/>
      <c r="D183" s="18" t="s">
        <v>28</v>
      </c>
      <c r="E183" s="9"/>
      <c r="F183" s="19">
        <f>SUM(F176:F182)</f>
        <v>500</v>
      </c>
      <c r="G183" s="19">
        <f t="shared" ref="G183:J183" si="56">SUM(G176:G182)</f>
        <v>21.14</v>
      </c>
      <c r="H183" s="19">
        <f t="shared" si="56"/>
        <v>19.600000000000001</v>
      </c>
      <c r="I183" s="19">
        <f t="shared" si="56"/>
        <v>83.59</v>
      </c>
      <c r="J183" s="19">
        <f t="shared" si="56"/>
        <v>596.08000000000004</v>
      </c>
      <c r="K183" s="25"/>
      <c r="L183" s="19">
        <f t="shared" ref="L183" si="57">SUM(L176:L182)</f>
        <v>88.93</v>
      </c>
    </row>
    <row r="184" spans="1:12" ht="15.75" customHeight="1" x14ac:dyDescent="0.25">
      <c r="A184" s="26">
        <f>A176</f>
        <v>2</v>
      </c>
      <c r="B184" s="13">
        <f>B176</f>
        <v>5</v>
      </c>
      <c r="C184" s="10"/>
      <c r="D184" s="7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/>
      <c r="E193" s="9"/>
      <c r="F193" s="19"/>
      <c r="G193" s="19"/>
      <c r="H193" s="19"/>
      <c r="I193" s="19"/>
      <c r="J193" s="19"/>
      <c r="K193" s="25"/>
      <c r="L193" s="19"/>
    </row>
    <row r="194" spans="1:12" ht="26.25" thickBot="1" x14ac:dyDescent="0.25">
      <c r="A194" s="29">
        <f>A176</f>
        <v>2</v>
      </c>
      <c r="B194" s="30">
        <f>B176</f>
        <v>5</v>
      </c>
      <c r="C194" s="53" t="s">
        <v>4</v>
      </c>
      <c r="D194" s="54"/>
      <c r="E194" s="31"/>
      <c r="F194" s="32">
        <f>F183+F193</f>
        <v>500</v>
      </c>
      <c r="G194" s="32">
        <f t="shared" ref="G194" si="58">G183+G193</f>
        <v>21.14</v>
      </c>
      <c r="H194" s="32">
        <f t="shared" ref="H194" si="59">H183+H193</f>
        <v>19.600000000000001</v>
      </c>
      <c r="I194" s="32">
        <f t="shared" ref="I194" si="60">I183+I193</f>
        <v>83.59</v>
      </c>
      <c r="J194" s="32">
        <f t="shared" ref="J194:L194" si="61">J183+J193</f>
        <v>596.08000000000004</v>
      </c>
      <c r="K194" s="32"/>
      <c r="L194" s="32">
        <f t="shared" si="61"/>
        <v>88.93</v>
      </c>
    </row>
    <row r="195" spans="1:12" ht="15.75" customHeight="1" thickBot="1" x14ac:dyDescent="0.25">
      <c r="A195" s="27"/>
      <c r="B195" s="28"/>
      <c r="C195" s="55" t="s">
        <v>5</v>
      </c>
      <c r="D195" s="55"/>
      <c r="E195" s="55"/>
      <c r="F195" s="34">
        <f>(F23+F42+F61+F80+F99+F118+F137+F156+F175+F194)/(IF(F23=0,0,1)+IF(F42=0,0,1)+IF(F61=0,0,1)+IF(F80=0,0,1)+IF(F99=0,0,1)+IF(F118=0,0,1)+IF(F137=0,0,1)+IF(F156=0,0,1)+IF(F175=0,0,1)+IF(F194=0,0,1))</f>
        <v>524</v>
      </c>
      <c r="G195" s="34">
        <f t="shared" ref="G195:J195" si="62">(G23+G42+G61+G80+G99+G118+G137+G156+G175+G194)/(IF(G23=0,0,1)+IF(G42=0,0,1)+IF(G61=0,0,1)+IF(G80=0,0,1)+IF(G99=0,0,1)+IF(G118=0,0,1)+IF(G137=0,0,1)+IF(G156=0,0,1)+IF(G175=0,0,1)+IF(G194=0,0,1))</f>
        <v>18.157</v>
      </c>
      <c r="H195" s="34">
        <f t="shared" si="62"/>
        <v>18.499000000000002</v>
      </c>
      <c r="I195" s="34">
        <f t="shared" si="62"/>
        <v>78.173000000000016</v>
      </c>
      <c r="J195" s="34">
        <f t="shared" si="62"/>
        <v>542.80700000000002</v>
      </c>
      <c r="K195" s="34"/>
      <c r="L195" s="34">
        <f t="shared" ref="L195" si="63">(L23+L42+L61+L80+L99+L118+L137+L156+L175+L194)/(IF(L23=0,0,1)+IF(L42=0,0,1)+IF(L61=0,0,1)+IF(L80=0,0,1)+IF(L99=0,0,1)+IF(L118=0,0,1)+IF(L137=0,0,1)+IF(L156=0,0,1)+IF(L175=0,0,1)+IF(L194=0,0,1))</f>
        <v>88.930000000000021</v>
      </c>
    </row>
    <row r="196" spans="1:12" ht="13.5" customHeight="1" x14ac:dyDescent="0.2"/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2026-01-26T09:39:44Z</cp:lastPrinted>
  <dcterms:created xsi:type="dcterms:W3CDTF">2022-05-16T14:23:56Z</dcterms:created>
  <dcterms:modified xsi:type="dcterms:W3CDTF">2026-01-26T09:39:57Z</dcterms:modified>
</cp:coreProperties>
</file>